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esfa-my.sharepoint.com/personal/global_esf_lt/Documents/Mobilumas/7 kvietimas/Kvietimo dokumentai/"/>
    </mc:Choice>
  </mc:AlternateContent>
  <xr:revisionPtr revIDLastSave="1" documentId="8_{4CBAF9F8-D2CD-401C-8697-40B4987E3B57}" xr6:coauthVersionLast="47" xr6:coauthVersionMax="47" xr10:uidLastSave="{1005C711-73EF-441B-94D4-A0852DEF186F}"/>
  <bookViews>
    <workbookView xWindow="-108" yWindow="-108" windowWidth="23256" windowHeight="1389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1" l="1"/>
  <c r="M12" i="1" s="1"/>
  <c r="R12" i="1"/>
</calcChain>
</file>

<file path=xl/sharedStrings.xml><?xml version="1.0" encoding="utf-8"?>
<sst xmlns="http://schemas.openxmlformats.org/spreadsheetml/2006/main" count="79" uniqueCount="73">
  <si>
    <r>
      <rPr>
        <sz val="11"/>
        <color rgb="FF000000"/>
        <rFont val="Times New Roman"/>
        <family val="1"/>
        <charset val="186"/>
      </rPr>
      <t>FORMAI PRITARTA 
Tarpinstitucinės darbo grupės, sudarytos Lietuvos Respublikos finansų ministro 2021 m. biržel</t>
    </r>
    <r>
      <rPr>
        <sz val="11"/>
        <rFont val="Times New Roman"/>
        <family val="1"/>
        <charset val="186"/>
      </rPr>
      <t>io 11 d. įskymu Nr. 1K-219 "Dėl tarpinstitucinės darbo grupės sudarymo", 
2025</t>
    </r>
    <r>
      <rPr>
        <sz val="11"/>
        <color rgb="FF000000"/>
        <rFont val="Times New Roman"/>
        <family val="1"/>
        <charset val="186"/>
      </rPr>
      <t xml:space="preserve"> m. </t>
    </r>
    <r>
      <rPr>
        <sz val="11"/>
        <rFont val="Times New Roman"/>
        <family val="1"/>
        <charset val="186"/>
      </rPr>
      <t xml:space="preserve">vasario 26 d. posėdžio protokolu Nr. 25
</t>
    </r>
    <r>
      <rPr>
        <sz val="11"/>
        <color rgb="FF000000"/>
        <rFont val="Times New Roman"/>
        <family val="1"/>
        <charset val="186"/>
      </rPr>
      <t xml:space="preserve">
Jungtinių projektų valdymo proceso 1 priedas</t>
    </r>
  </si>
  <si>
    <t>(Kvietimų teikti paraiškas finansuoti jungtinio projekto projektus plano forma)</t>
  </si>
  <si>
    <t>KVIETIMŲ TEIKTI PARAIŠKAS FINANSUOTI JUNGTINIO PROJEKTO PROJEKTUS PLANAS</t>
  </si>
  <si>
    <t>Kvietimo numeris</t>
  </si>
  <si>
    <t>Kvietimo pavadinimas</t>
  </si>
  <si>
    <t>Programa</t>
  </si>
  <si>
    <t>Finansuojamos projektų veiklos kodas ir pavadinimas</t>
  </si>
  <si>
    <t>JP veiklos numeris</t>
  </si>
  <si>
    <t>Galimi pareiškėjai</t>
  </si>
  <si>
    <t>Pareiškėjų tipas</t>
  </si>
  <si>
    <t>Finansavimo forma</t>
  </si>
  <si>
    <t>Projektų atrankos būdas</t>
  </si>
  <si>
    <t>Siekiami rezultatai ir jų matavimo vienetai</t>
  </si>
  <si>
    <t>Siekiama  reikšmė</t>
  </si>
  <si>
    <t>Bendra kvietimui skirta finansavimo lėšų suma iš viso (eurais)</t>
  </si>
  <si>
    <t>Finansavimo šaltinis (-iai) ir sumos (eurais)</t>
  </si>
  <si>
    <t xml:space="preserve">Didžiausia galima skirti finansavimo lėšų suma projektui įgyvendinti  (eurais)
</t>
  </si>
  <si>
    <t>Nuosavo įnašo dydis (eurais)</t>
  </si>
  <si>
    <t xml:space="preserve">Regionas, kuriam priskiriamas (-i) projektas (-ai) </t>
  </si>
  <si>
    <t>Apskritis</t>
  </si>
  <si>
    <t>Planuojama kvietimo pradžios data</t>
  </si>
  <si>
    <t>Planuojama kvietimo pabaigos data</t>
  </si>
  <si>
    <t>Atsakinga institucija</t>
  </si>
  <si>
    <t>Europos Sąjungos (toliau - ES) fondų lėšos</t>
  </si>
  <si>
    <t>Ekonomikos gaivinimo ir atsparumo didinimo priemonės (toliau - EGADP) subsidijos lėšos</t>
  </si>
  <si>
    <t>EGADP paskolos lėšos</t>
  </si>
  <si>
    <t>Bendrojo finansavimo lėšos</t>
  </si>
  <si>
    <t>Valstybės
 biudžeto lėšos, skirtos ES fondų lėšomis netinkamam finansuoti   PVM apmokėti</t>
  </si>
  <si>
    <t>Europos regioninės plėtros fondas</t>
  </si>
  <si>
    <t>"Europos socialinis fondas +"</t>
  </si>
  <si>
    <t>Sanglaudos fondas</t>
  </si>
  <si>
    <t>Teisingos pertvarkos fondas</t>
  </si>
  <si>
    <t>Valstybės biudžeto lėšos</t>
  </si>
  <si>
    <t>12=13
+14+15+16+17+18+19+20+21</t>
  </si>
  <si>
    <t>Nurodomas suteikiamas Kvietimui teikti paraiškas finansuoti jungtinio projekto (toliau – JP) projektus (toliau – kvietimas teikti paraiškas) numeris pagal Kvietimų ir projektų kodavimo instrukciją, skelbiamą svetainėje esinvesticijos.lt.</t>
  </si>
  <si>
    <t>Nurodomas kvietimo teikti paraiškas pavadinimas.</t>
  </si>
  <si>
    <t xml:space="preserve">Nurodoma programa pagal kurią planuojamas kvietimas teikti paraiškas (pasirenkama 2021-2027 metų Europos Sąjungos fondų investicijų programa arba
Planas "Naujos kartos Lietuva". </t>
  </si>
  <si>
    <t>Nurodomas JP veiklos kodas ir pavadinimas (atitinkantis pažangos priemonės veiklą (poveiklę)), dėl kurios planuojamas kvietimas teikti paraiškas.
Jei kvietimas skelbiamas dėl kelių veiklų – nurodomi visi veiklų kodai ir pavadinimai atskirose eilutėse.</t>
  </si>
  <si>
    <t>Nurodomas  JP veiklos numeris (atitinkantis JP finansavimo sutarties veiklos numerį), dėl kurio planuojamas kvietimas teikti paraiškas.
Jei kvietimas skelbiamas dėl kelių veiklų – nurodomi visi veiklų numeriai atskirose eilutėse.</t>
  </si>
  <si>
    <t>Nurodomi galimi pareiškėjai JP veiklai (poveiklei) įgyvendinti.
Jei kvietimas skelbiamas dėl kelių veiklų – joms galimi pareiškėjai nurodomi atskirose eilutėse.</t>
  </si>
  <si>
    <t xml:space="preserve"> Nurodomas pareiškėjų tipas (sektorius): Viešasis ar Privatusis. 
 Jei kvietimas skelbiamas dėl kelių veiklų – joms galimi pareiškėjų tipai nurodomi atskirose eilutėse.</t>
  </si>
  <si>
    <t xml:space="preserve">Nurodoma JP projektams taikoma finansavimo forma  - dotacija. </t>
  </si>
  <si>
    <t xml:space="preserve">Nurodomas kvietimui  teikti paraiškas planuojamas taikyti JP projektų atrankos būdas. </t>
  </si>
  <si>
    <t>Nurodomi JP projektais siekiami rezultatai ir jų matavimo vienetai, pagal JP veiklas (poveikles).
Jei kvietimas skelbiamas dėl kelių veiklų – jų siekiami rezultatai ir matavimo vienetai nurodomi atskirose eilutėse.</t>
  </si>
  <si>
    <t>Nurodomos JP projektais siekiamų rezultatų skaitinės reikšmės.
Jei kvietimas skelbiamas dėl kelių veiklų – jų siekiama reikšmė nurodoma atskirose eilutėse.</t>
  </si>
  <si>
    <t>Nurodoma  bendra kvietimui teikti paraiškas skirta finansavimo lėšų suma (susumuoja-
mos 13-21 stulpeliuose nurodytos sumos).
Jei kvietimas skelbiamas dėl kelių veiklų – susumuojamos visų veiklų 13-21 stulpeliuose nurodytos sumos.</t>
  </si>
  <si>
    <t xml:space="preserve">Nurodoma finansavimo iš  konkretaus ES fondo lėšų suma (eurais), skirta kvietimui teikti paraiškas.
Jei kvietimas skelbiamas dėl kelių veiklų – joms skirtos sumos nurodomos atskirose eilutėse. </t>
  </si>
  <si>
    <t xml:space="preserve">Nurodoma JP veiklos (poveiklės) finansavimo iš EGADP subsidijos lėšų suma (eurais), skirta kvietimui teikti paraiškas.
Jei kvietimas skelbiamas dėl kelių veiklų – joms skirtos sumos nurodomos atskirose eilutėse.  </t>
  </si>
  <si>
    <t xml:space="preserve">Nurodoma JP veiklos (poveiklės) finansavimo iš EGADP paskolos lėšų suma (eurais), skirta kvietimui teikti paraiškas.
Jei kvietimas skelbiamas dėl kelių veiklų – joms skirtos sumos nurodomos atskirose eilutėse. </t>
  </si>
  <si>
    <t xml:space="preserve">Nurodoma JP veiklos (poveiklės) finansavimo iš bendrojo finansavimo lėšų suma (eurais), skirta kvietimui teikti paraiškas.
Jei kvietimas skelbiamas dėl kelių veiklų – joms skirtos sumos nurodomos atskirose eilutėse. </t>
  </si>
  <si>
    <t xml:space="preserve">Nurodoma JP veiklos (poveiklės) finansavimo iš Valstybės biudžeto lėšų suma (eurais), skirta kvietimui teikti paraiškas.
Jei kvietimas skelbiamas dėl kelių veiklų – joms skirtos sumos nurodomos atskirose eilutėse. </t>
  </si>
  <si>
    <t xml:space="preserve">Nurodoma JP veiklos (poveiklės) finansavimo  iš valstybės biudžeto lėšų suma, skirta ES fondų lėšomis  netinkamam finansuoti PVM ir su juo susijusioms netiesioginėms išlaidoms apmokėti (eurais), skirta kvietimui teikti paraiškas.
Jei kvietimas skelbiamas dėl kelių veiklų – joms skirtos sumos nurodomos atskirose eilutėse. </t>
  </si>
  <si>
    <t xml:space="preserve">Jei taikoma, nurodoma didžiausia galima skirti finansavimo lėšų suma, skirta JP projektui įgyvendinti.  Jei kvietimas skelbiamas dėl kelių veiklų – sumos nurodomos atskirose eilutėse. 
</t>
  </si>
  <si>
    <t xml:space="preserve">Nurodomas bendras nuosavo įnašo dydis, kuriuo prisidedama prie JP veiklos (poveiklės) įgyvendinimo (eurų).
Jei kvietimas skelbiamas dėl kelių veiklų – sumos nurodomos atskirose eilutėse. </t>
  </si>
  <si>
    <t>Nurodomas regionas, kuriam priskiriami JP projektai. Kai JP veikla finansuojama iš Europos regioninės plėtros fondo arba "Europos socialinio fondo +", nurodomas Sostinės regionas arba Vidurio ir vakarų Lietuvos regionas. Kai JP veikla finansuojama Sanglaudos fondo, Teisingos pertvarkos fondo arba EGADP lėšomis, žymima "Netaikoma". 
Jei vienam kvietimui pasirinktos kelios JP veiklos – joms taikomi regionai nurodomi atskirose eilutėse.</t>
  </si>
  <si>
    <t>Nurodoma apskritis, kuriai priskiriami JP projektai (taikoma,  kai JP finansuojamas Teisingos pertvarkos fondo lėšomis). 
Jei kvietimas skelbiamas dėl kelių veiklų – joms taikomos apskritys nurodomos atskirose eilutėse.</t>
  </si>
  <si>
    <t>Nurodoma planuojama kvietimo teikti paraiškas pradžios (kvietimo teikti paraiškas paskelbimo) data metų ir mėnesių tikslumu.</t>
  </si>
  <si>
    <t>Nurodoma planuojama kvietimo teikti paraiškas pabaigos (paraiškų pateikimo) data metų ir mėnesių tikslumu.</t>
  </si>
  <si>
    <t>Nurodomas JP vykdytojas, t.y paraiškas finansuoti JP projektus priimanti institucija.</t>
  </si>
  <si>
    <t>10-025-J-0001-J07</t>
  </si>
  <si>
    <t>Jungtinio projekto „Įgyk praktinių įgūdžių sektoriniame praktinio mokymo centre!“ asmenų, besimokančių pagal formaliojo profesinio mokymo programas, praktinis mokymas sektoriniame praktinio mokymo centre</t>
  </si>
  <si>
    <t>Planas „Naujos kartos Lietuva“</t>
  </si>
  <si>
    <t>1. Įveiklinti sektorinių praktinio mokymo centrų sistemą įgyvendinant nacionalinio mobilumo programą</t>
  </si>
  <si>
    <t>1.1.</t>
  </si>
  <si>
    <t xml:space="preserve">Profesinio mokymo įstaigos, kuriose Lietuvos Respublikos švietimo, mokslo ir sporto ministerija įgyvendina savininko (dalininko) teises ir pareigas. </t>
  </si>
  <si>
    <t>Viešasis</t>
  </si>
  <si>
    <t>Dotacija</t>
  </si>
  <si>
    <t>Tęstinė atranka</t>
  </si>
  <si>
    <t>Moksleiviai, pagerinę/įgiję praktinius įgūdžius sektoriniame praktinio mokymo centre, asm.</t>
  </si>
  <si>
    <t>Netaikoma</t>
  </si>
  <si>
    <t>2025.12</t>
  </si>
  <si>
    <t>Europos socialinio fondo agentūra</t>
  </si>
  <si>
    <t>2026.03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</si>
</sst>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2"/>
      <color theme="1"/>
      <name val="Times New Roman"/>
      <family val="1"/>
      <charset val="186"/>
    </font>
    <font>
      <b/>
      <sz val="9"/>
      <color theme="1"/>
      <name val="Times New Roman"/>
      <family val="1"/>
      <charset val="186"/>
    </font>
    <font>
      <i/>
      <sz val="9"/>
      <color theme="1"/>
      <name val="Times New Roman"/>
      <family val="1"/>
      <charset val="186"/>
    </font>
    <font>
      <sz val="8"/>
      <color theme="1"/>
      <name val="Calibri"/>
      <family val="2"/>
      <charset val="186"/>
      <scheme val="minor"/>
    </font>
    <font>
      <b/>
      <sz val="9"/>
      <name val="Times New Roman"/>
      <family val="1"/>
      <charset val="186"/>
    </font>
    <font>
      <i/>
      <sz val="9"/>
      <name val="Times New Roman"/>
      <family val="1"/>
      <charset val="186"/>
    </font>
    <font>
      <sz val="9"/>
      <color rgb="FFFF0000"/>
      <name val="Times New Roman"/>
      <family val="1"/>
      <charset val="186"/>
    </font>
    <font>
      <sz val="11"/>
      <name val="Times New Roman"/>
      <family val="1"/>
      <charset val="186"/>
    </font>
    <font>
      <b/>
      <sz val="9"/>
      <color rgb="FFFF0000"/>
      <name val="Times New Roman"/>
      <family val="1"/>
      <charset val="186"/>
    </font>
    <font>
      <sz val="12"/>
      <color theme="1"/>
      <name val="Times New Roman"/>
      <family val="1"/>
      <charset val="186"/>
    </font>
    <font>
      <b/>
      <sz val="9"/>
      <color rgb="FF000000"/>
      <name val="Times New Roman"/>
      <family val="1"/>
      <charset val="186"/>
    </font>
    <font>
      <sz val="11"/>
      <color rgb="FF000000"/>
      <name val="Times New Roman"/>
      <family val="1"/>
      <charset val="186"/>
    </font>
    <font>
      <i/>
      <sz val="9"/>
      <name val="Times New Roman"/>
      <family val="1"/>
    </font>
    <font>
      <b/>
      <sz val="9"/>
      <name val="Times New Roman"/>
      <family val="1"/>
    </font>
    <font>
      <b/>
      <sz val="9"/>
      <color rgb="FF000000"/>
      <name val="Times New Roman"/>
      <family val="1"/>
    </font>
    <font>
      <i/>
      <sz val="8"/>
      <name val="Times New Roman"/>
      <family val="1"/>
      <charset val="186"/>
    </font>
    <font>
      <sz val="11"/>
      <name val="Calibri"/>
      <family val="2"/>
      <charset val="186"/>
      <scheme val="minor"/>
    </font>
    <font>
      <sz val="9"/>
      <color theme="1"/>
      <name val="Times New Roman"/>
      <family val="1"/>
      <charset val="186"/>
    </font>
    <font>
      <sz val="9"/>
      <name val="Times New Roman"/>
      <family val="1"/>
      <charset val="186"/>
    </font>
  </fonts>
  <fills count="5">
    <fill>
      <patternFill patternType="none"/>
    </fill>
    <fill>
      <patternFill patternType="gray125"/>
    </fill>
    <fill>
      <patternFill patternType="solid">
        <fgColor rgb="FFBDD6EE"/>
        <bgColor indexed="64"/>
      </patternFill>
    </fill>
    <fill>
      <patternFill patternType="solid">
        <fgColor theme="4" tint="0.599963377788628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horizontal="center" vertical="center"/>
    </xf>
    <xf numFmtId="0" fontId="4" fillId="0" borderId="0" xfId="0" applyFont="1" applyAlignment="1">
      <alignment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0" xfId="0" applyFont="1" applyAlignment="1">
      <alignment wrapText="1"/>
    </xf>
    <xf numFmtId="0" fontId="7" fillId="0" borderId="0" xfId="0" applyFont="1"/>
    <xf numFmtId="0" fontId="7" fillId="0" borderId="0" xfId="0" applyFont="1" applyAlignment="1">
      <alignment vertical="center"/>
    </xf>
    <xf numFmtId="0" fontId="8" fillId="0" borderId="0" xfId="0" applyFont="1" applyAlignment="1">
      <alignment horizontal="left" wrapText="1"/>
    </xf>
    <xf numFmtId="0" fontId="9"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3" fillId="0" borderId="1" xfId="0" applyFont="1" applyBorder="1" applyAlignment="1">
      <alignment horizontal="center" vertical="top" wrapText="1"/>
    </xf>
    <xf numFmtId="0" fontId="14" fillId="2"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16" fillId="2" borderId="1" xfId="0" applyFont="1" applyFill="1" applyBorder="1" applyAlignment="1">
      <alignment horizontal="center" vertical="center" wrapText="1"/>
    </xf>
    <xf numFmtId="0" fontId="17" fillId="0" borderId="0" xfId="0" applyFont="1"/>
    <xf numFmtId="0" fontId="18" fillId="0" borderId="1" xfId="0" applyFont="1" applyBorder="1" applyAlignment="1">
      <alignment vertical="top"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horizontal="center" vertical="center" wrapText="1"/>
    </xf>
    <xf numFmtId="4" fontId="18" fillId="0" borderId="1" xfId="0" applyNumberFormat="1" applyFont="1" applyBorder="1" applyAlignment="1">
      <alignment horizontal="center" vertical="center" wrapText="1"/>
    </xf>
    <xf numFmtId="0" fontId="8" fillId="0" borderId="0" xfId="0" applyFont="1" applyAlignment="1">
      <alignment horizontal="left" vertical="top" wrapText="1"/>
    </xf>
    <xf numFmtId="0" fontId="2"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0" xfId="0" applyFont="1" applyAlignment="1">
      <alignment horizontal="center" vertical="center"/>
    </xf>
    <xf numFmtId="0" fontId="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0" fillId="0" borderId="8" xfId="0" applyBorder="1" applyAlignment="1">
      <alignment horizontal="center"/>
    </xf>
    <xf numFmtId="0" fontId="1" fillId="0" borderId="0" xfId="0" applyFont="1" applyAlignment="1">
      <alignment horizontal="center"/>
    </xf>
    <xf numFmtId="0" fontId="10" fillId="0" borderId="0" xfId="0" applyFont="1" applyAlignment="1">
      <alignment horizont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15"/>
  <sheetViews>
    <sheetView tabSelected="1" topLeftCell="J12" zoomScale="90" zoomScaleNormal="90" workbookViewId="0">
      <selection activeCell="U23" sqref="U23"/>
    </sheetView>
  </sheetViews>
  <sheetFormatPr defaultRowHeight="15" customHeight="1" x14ac:dyDescent="0.3"/>
  <cols>
    <col min="2" max="2" width="13.5546875" customWidth="1"/>
    <col min="3" max="4" width="11.5546875" customWidth="1"/>
    <col min="5" max="6" width="13.5546875" customWidth="1"/>
    <col min="7" max="9" width="13.33203125" customWidth="1"/>
    <col min="10" max="10" width="10.5546875" customWidth="1"/>
    <col min="11" max="11" width="15.33203125" customWidth="1"/>
    <col min="12" max="12" width="12.44140625" customWidth="1"/>
    <col min="13" max="13" width="11.44140625" customWidth="1"/>
    <col min="14" max="17" width="10" customWidth="1"/>
    <col min="18" max="18" width="12.44140625" customWidth="1"/>
    <col min="19" max="21" width="10.44140625" customWidth="1"/>
    <col min="22" max="22" width="12.44140625" customWidth="1"/>
    <col min="23" max="23" width="10.44140625" customWidth="1"/>
    <col min="24" max="24" width="10.5546875" customWidth="1"/>
    <col min="25" max="25" width="15.6640625" customWidth="1"/>
    <col min="26" max="26" width="12.6640625" customWidth="1"/>
    <col min="27" max="28" width="11.33203125" customWidth="1"/>
    <col min="29" max="29" width="10.44140625" customWidth="1"/>
  </cols>
  <sheetData>
    <row r="1" spans="2:29" ht="121.5" customHeight="1" x14ac:dyDescent="0.3">
      <c r="W1" s="22" t="s">
        <v>0</v>
      </c>
      <c r="X1" s="22"/>
      <c r="Y1" s="22"/>
      <c r="Z1" s="22"/>
      <c r="AA1" s="22"/>
      <c r="AB1" s="22"/>
    </row>
    <row r="2" spans="2:29" ht="19.5" customHeight="1" x14ac:dyDescent="0.3">
      <c r="W2" s="9"/>
      <c r="X2" s="9"/>
      <c r="Y2" s="9"/>
      <c r="Z2" s="9"/>
      <c r="AA2" s="9"/>
      <c r="AB2" s="9"/>
    </row>
    <row r="3" spans="2:29" ht="15.6" x14ac:dyDescent="0.3">
      <c r="J3" s="35" t="s">
        <v>1</v>
      </c>
      <c r="K3" s="36"/>
      <c r="L3" s="36"/>
      <c r="M3" s="36"/>
      <c r="N3" s="36"/>
      <c r="O3" s="36"/>
      <c r="P3" s="36"/>
      <c r="Q3" s="36"/>
      <c r="R3" s="36"/>
      <c r="S3" s="36"/>
      <c r="T3" s="36"/>
      <c r="U3" s="36"/>
      <c r="V3" s="36"/>
    </row>
    <row r="5" spans="2:29" ht="15.6" x14ac:dyDescent="0.3">
      <c r="B5" s="27" t="s">
        <v>2</v>
      </c>
      <c r="C5" s="27"/>
      <c r="D5" s="27"/>
      <c r="E5" s="27"/>
      <c r="F5" s="27"/>
      <c r="G5" s="27"/>
      <c r="H5" s="27"/>
      <c r="I5" s="27"/>
      <c r="J5" s="27"/>
      <c r="K5" s="27"/>
      <c r="L5" s="27"/>
      <c r="M5" s="27"/>
      <c r="N5" s="27"/>
      <c r="O5" s="27"/>
      <c r="P5" s="27"/>
      <c r="Q5" s="27"/>
      <c r="R5" s="27"/>
      <c r="S5" s="27"/>
      <c r="T5" s="27"/>
      <c r="U5" s="27"/>
      <c r="V5" s="27"/>
      <c r="W5" s="27"/>
      <c r="X5" s="27"/>
      <c r="Y5" s="27"/>
      <c r="Z5" s="27"/>
      <c r="AA5" s="27"/>
      <c r="AB5" s="27"/>
    </row>
    <row r="6" spans="2:29" ht="15.6" x14ac:dyDescent="0.3">
      <c r="B6" s="1"/>
    </row>
    <row r="7" spans="2:29" ht="27.75" customHeight="1" x14ac:dyDescent="0.3">
      <c r="B7" s="23" t="s">
        <v>3</v>
      </c>
      <c r="C7" s="23" t="s">
        <v>4</v>
      </c>
      <c r="D7" s="30" t="s">
        <v>5</v>
      </c>
      <c r="E7" s="28" t="s">
        <v>6</v>
      </c>
      <c r="F7" s="30" t="s">
        <v>7</v>
      </c>
      <c r="G7" s="23" t="s">
        <v>8</v>
      </c>
      <c r="H7" s="30" t="s">
        <v>9</v>
      </c>
      <c r="I7" s="30" t="s">
        <v>10</v>
      </c>
      <c r="J7" s="23" t="s">
        <v>11</v>
      </c>
      <c r="K7" s="23" t="s">
        <v>12</v>
      </c>
      <c r="L7" s="23" t="s">
        <v>13</v>
      </c>
      <c r="M7" s="29" t="s">
        <v>14</v>
      </c>
      <c r="N7" s="28" t="s">
        <v>15</v>
      </c>
      <c r="O7" s="28"/>
      <c r="P7" s="28"/>
      <c r="Q7" s="28"/>
      <c r="R7" s="28"/>
      <c r="S7" s="28"/>
      <c r="T7" s="28"/>
      <c r="U7" s="28"/>
      <c r="V7" s="28"/>
      <c r="W7" s="28" t="s">
        <v>16</v>
      </c>
      <c r="X7" s="28" t="s">
        <v>17</v>
      </c>
      <c r="Y7" s="24" t="s">
        <v>18</v>
      </c>
      <c r="Z7" s="31" t="s">
        <v>19</v>
      </c>
      <c r="AA7" s="23" t="s">
        <v>20</v>
      </c>
      <c r="AB7" s="23" t="s">
        <v>21</v>
      </c>
      <c r="AC7" s="29" t="s">
        <v>22</v>
      </c>
    </row>
    <row r="8" spans="2:29" ht="27.75" customHeight="1" x14ac:dyDescent="0.3">
      <c r="B8" s="23"/>
      <c r="C8" s="23"/>
      <c r="D8" s="25"/>
      <c r="E8" s="28"/>
      <c r="F8" s="25"/>
      <c r="G8" s="23"/>
      <c r="H8" s="25"/>
      <c r="I8" s="25"/>
      <c r="J8" s="23"/>
      <c r="K8" s="23"/>
      <c r="L8" s="23"/>
      <c r="M8" s="29"/>
      <c r="N8" s="39" t="s">
        <v>23</v>
      </c>
      <c r="O8" s="40"/>
      <c r="P8" s="40"/>
      <c r="Q8" s="41"/>
      <c r="R8" s="31" t="s">
        <v>24</v>
      </c>
      <c r="S8" s="30" t="s">
        <v>25</v>
      </c>
      <c r="T8" s="37" t="s">
        <v>26</v>
      </c>
      <c r="U8" s="10"/>
      <c r="V8" s="37" t="s">
        <v>27</v>
      </c>
      <c r="W8" s="28"/>
      <c r="X8" s="28"/>
      <c r="Y8" s="25"/>
      <c r="Z8" s="32"/>
      <c r="AA8" s="23"/>
      <c r="AB8" s="23"/>
      <c r="AC8" s="29"/>
    </row>
    <row r="9" spans="2:29" ht="86.25" customHeight="1" x14ac:dyDescent="0.3">
      <c r="B9" s="23"/>
      <c r="C9" s="23"/>
      <c r="D9" s="26"/>
      <c r="E9" s="28"/>
      <c r="F9" s="26"/>
      <c r="G9" s="23"/>
      <c r="H9" s="26"/>
      <c r="I9" s="26"/>
      <c r="J9" s="23"/>
      <c r="K9" s="23"/>
      <c r="L9" s="23"/>
      <c r="M9" s="29"/>
      <c r="N9" s="13" t="s">
        <v>28</v>
      </c>
      <c r="O9" s="13" t="s">
        <v>29</v>
      </c>
      <c r="P9" s="13" t="s">
        <v>30</v>
      </c>
      <c r="Q9" s="13" t="s">
        <v>31</v>
      </c>
      <c r="R9" s="33"/>
      <c r="S9" s="26"/>
      <c r="T9" s="38"/>
      <c r="U9" s="11" t="s">
        <v>32</v>
      </c>
      <c r="V9" s="38"/>
      <c r="W9" s="28"/>
      <c r="X9" s="28"/>
      <c r="Y9" s="26"/>
      <c r="Z9" s="33"/>
      <c r="AA9" s="23"/>
      <c r="AB9" s="23"/>
      <c r="AC9" s="29"/>
    </row>
    <row r="10" spans="2:29" s="16" customFormat="1" ht="30.6" x14ac:dyDescent="0.3">
      <c r="B10" s="15">
        <v>1</v>
      </c>
      <c r="C10" s="15">
        <v>2</v>
      </c>
      <c r="D10" s="15">
        <v>3</v>
      </c>
      <c r="E10" s="15">
        <v>4</v>
      </c>
      <c r="F10" s="15">
        <v>5</v>
      </c>
      <c r="G10" s="15">
        <v>6</v>
      </c>
      <c r="H10" s="15">
        <v>7</v>
      </c>
      <c r="I10" s="15">
        <v>8</v>
      </c>
      <c r="J10" s="15">
        <v>9</v>
      </c>
      <c r="K10" s="15">
        <v>10</v>
      </c>
      <c r="L10" s="15">
        <v>11</v>
      </c>
      <c r="M10" s="15" t="s">
        <v>33</v>
      </c>
      <c r="N10" s="15">
        <v>13</v>
      </c>
      <c r="O10" s="15">
        <v>14</v>
      </c>
      <c r="P10" s="15">
        <v>15</v>
      </c>
      <c r="Q10" s="15">
        <v>16</v>
      </c>
      <c r="R10" s="15">
        <v>17</v>
      </c>
      <c r="S10" s="15">
        <v>18</v>
      </c>
      <c r="T10" s="15">
        <v>19</v>
      </c>
      <c r="U10" s="15">
        <v>20</v>
      </c>
      <c r="V10" s="15">
        <v>21</v>
      </c>
      <c r="W10" s="15">
        <v>22</v>
      </c>
      <c r="X10" s="15">
        <v>23</v>
      </c>
      <c r="Y10" s="15">
        <v>24</v>
      </c>
      <c r="Z10" s="15">
        <v>25</v>
      </c>
      <c r="AA10" s="15">
        <v>26</v>
      </c>
      <c r="AB10" s="15">
        <v>27</v>
      </c>
      <c r="AC10" s="15">
        <v>28</v>
      </c>
    </row>
    <row r="11" spans="2:29" ht="276" customHeight="1" x14ac:dyDescent="0.3">
      <c r="B11" s="12" t="s">
        <v>34</v>
      </c>
      <c r="C11" s="4" t="s">
        <v>35</v>
      </c>
      <c r="D11" s="12" t="s">
        <v>36</v>
      </c>
      <c r="E11" s="5" t="s">
        <v>37</v>
      </c>
      <c r="F11" s="5" t="s">
        <v>38</v>
      </c>
      <c r="G11" s="5" t="s">
        <v>39</v>
      </c>
      <c r="H11" s="5" t="s">
        <v>40</v>
      </c>
      <c r="I11" s="5" t="s">
        <v>41</v>
      </c>
      <c r="J11" s="4" t="s">
        <v>42</v>
      </c>
      <c r="K11" s="5" t="s">
        <v>43</v>
      </c>
      <c r="L11" s="5" t="s">
        <v>44</v>
      </c>
      <c r="M11" s="5" t="s">
        <v>45</v>
      </c>
      <c r="N11" s="5" t="s">
        <v>46</v>
      </c>
      <c r="O11" s="5" t="s">
        <v>46</v>
      </c>
      <c r="P11" s="5" t="s">
        <v>46</v>
      </c>
      <c r="Q11" s="5" t="s">
        <v>46</v>
      </c>
      <c r="R11" s="5" t="s">
        <v>47</v>
      </c>
      <c r="S11" s="5" t="s">
        <v>48</v>
      </c>
      <c r="T11" s="5" t="s">
        <v>49</v>
      </c>
      <c r="U11" s="5" t="s">
        <v>50</v>
      </c>
      <c r="V11" s="14" t="s">
        <v>51</v>
      </c>
      <c r="W11" s="5" t="s">
        <v>52</v>
      </c>
      <c r="X11" s="5" t="s">
        <v>53</v>
      </c>
      <c r="Y11" s="12" t="s">
        <v>54</v>
      </c>
      <c r="Z11" s="12" t="s">
        <v>55</v>
      </c>
      <c r="AA11" s="4" t="s">
        <v>56</v>
      </c>
      <c r="AB11" s="4" t="s">
        <v>57</v>
      </c>
      <c r="AC11" s="5" t="s">
        <v>58</v>
      </c>
    </row>
    <row r="12" spans="2:29" ht="216" x14ac:dyDescent="0.3">
      <c r="B12" s="18" t="s">
        <v>59</v>
      </c>
      <c r="C12" s="17" t="s">
        <v>60</v>
      </c>
      <c r="D12" s="19" t="s">
        <v>61</v>
      </c>
      <c r="E12" s="18" t="s">
        <v>62</v>
      </c>
      <c r="F12" s="18" t="s">
        <v>63</v>
      </c>
      <c r="G12" s="18" t="s">
        <v>64</v>
      </c>
      <c r="H12" s="20" t="s">
        <v>65</v>
      </c>
      <c r="I12" s="18" t="s">
        <v>66</v>
      </c>
      <c r="J12" s="18" t="s">
        <v>67</v>
      </c>
      <c r="K12" s="18" t="s">
        <v>68</v>
      </c>
      <c r="L12" s="18">
        <v>1517</v>
      </c>
      <c r="M12" s="21">
        <f>+ROUND(R12+V12,2)</f>
        <v>832855.76</v>
      </c>
      <c r="N12" s="3"/>
      <c r="O12" s="3"/>
      <c r="P12" s="3"/>
      <c r="Q12" s="3"/>
      <c r="R12" s="21">
        <f>+ROUND((L12*97.57*5)+(L12*97.57*5*0.02),2)</f>
        <v>754869.82</v>
      </c>
      <c r="S12" s="3"/>
      <c r="T12" s="3"/>
      <c r="U12" s="3"/>
      <c r="V12" s="21">
        <f>+ROUND((L12*107.65*5)+(L12*107.65*5*0.02),2)-R12</f>
        <v>77985.940000000061</v>
      </c>
      <c r="W12" s="18" t="s">
        <v>69</v>
      </c>
      <c r="X12" s="18" t="s">
        <v>69</v>
      </c>
      <c r="Y12" s="18" t="s">
        <v>69</v>
      </c>
      <c r="Z12" s="18" t="s">
        <v>69</v>
      </c>
      <c r="AA12" s="18" t="s">
        <v>70</v>
      </c>
      <c r="AB12" s="18" t="s">
        <v>72</v>
      </c>
      <c r="AC12" s="19" t="s">
        <v>71</v>
      </c>
    </row>
    <row r="13" spans="2:29" ht="14.4" x14ac:dyDescent="0.3">
      <c r="B13" s="2"/>
    </row>
    <row r="15" spans="2:29" ht="14.7" customHeight="1" x14ac:dyDescent="0.3">
      <c r="E15" s="6"/>
      <c r="F15" s="6"/>
      <c r="G15" s="7"/>
      <c r="H15" s="7"/>
      <c r="I15" s="7"/>
      <c r="J15" s="7"/>
      <c r="K15" s="34"/>
      <c r="L15" s="34"/>
      <c r="M15" s="34"/>
      <c r="N15" s="34"/>
      <c r="O15" s="34"/>
      <c r="P15" s="34"/>
      <c r="Q15" s="34"/>
      <c r="R15" s="34"/>
      <c r="W15" s="8"/>
      <c r="X15" s="8"/>
    </row>
  </sheetData>
  <mergeCells count="29">
    <mergeCell ref="E7:E9"/>
    <mergeCell ref="R8:R9"/>
    <mergeCell ref="S8:S9"/>
    <mergeCell ref="T8:T9"/>
    <mergeCell ref="V8:V9"/>
    <mergeCell ref="N8:Q8"/>
    <mergeCell ref="I7:I9"/>
    <mergeCell ref="H7:H9"/>
    <mergeCell ref="Z7:Z9"/>
    <mergeCell ref="AC7:AC9"/>
    <mergeCell ref="F7:F9"/>
    <mergeCell ref="K15:R15"/>
    <mergeCell ref="J3:V3"/>
    <mergeCell ref="W1:AB1"/>
    <mergeCell ref="K7:K9"/>
    <mergeCell ref="L7:L9"/>
    <mergeCell ref="Y7:Y9"/>
    <mergeCell ref="B5:AB5"/>
    <mergeCell ref="X7:X9"/>
    <mergeCell ref="AA7:AA9"/>
    <mergeCell ref="AB7:AB9"/>
    <mergeCell ref="G7:G9"/>
    <mergeCell ref="J7:J9"/>
    <mergeCell ref="M7:M9"/>
    <mergeCell ref="N7:V7"/>
    <mergeCell ref="W7:W9"/>
    <mergeCell ref="B7:B9"/>
    <mergeCell ref="C7:C9"/>
    <mergeCell ref="D7:D9"/>
  </mergeCells>
  <dataValidations count="1">
    <dataValidation type="list" allowBlank="1" showInputMessage="1" showErrorMessage="1" sqref="H12" xr:uid="{BFE77D9A-71C3-4425-AD37-A08DBCE5DFB5}">
      <formula1>"Viešasis, Privatusis"</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r_x002e_ xmlns="81bdba5e-b18c-4c8c-b425-bdf6d075d9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35E5C6B5C11DD4A99D266AAA95E55E0" ma:contentTypeVersion="14" ma:contentTypeDescription="Kurkite naują dokumentą." ma:contentTypeScope="" ma:versionID="1ce7accef002ea8fbf52313a3d76b4d2">
  <xsd:schema xmlns:xsd="http://www.w3.org/2001/XMLSchema" xmlns:xs="http://www.w3.org/2001/XMLSchema" xmlns:p="http://schemas.microsoft.com/office/2006/metadata/properties" xmlns:ns2="81bdba5e-b18c-4c8c-b425-bdf6d075d995" xmlns:ns3="db96e512-6920-4eea-b1bf-b81a54d2aa3c" targetNamespace="http://schemas.microsoft.com/office/2006/metadata/properties" ma:root="true" ma:fieldsID="8a1c008a8763bf8e7cff028757a901c0" ns2:_="" ns3:_="">
    <xsd:import namespace="81bdba5e-b18c-4c8c-b425-bdf6d075d995"/>
    <xsd:import namespace="db96e512-6920-4eea-b1bf-b81a54d2aa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Nr_x002e_"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dba5e-b18c-4c8c-b425-bdf6d075d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r_x002e_" ma:index="12" nillable="true" ma:displayName="Nr." ma:format="Dropdown" ma:internalName="Nr_x002e_" ma:percentage="FALSE">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96e512-6920-4eea-b1bf-b81a54d2aa3c"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3BB256-5494-4C81-AF95-638D7151C7F5}">
  <ds:schemaRefs>
    <ds:schemaRef ds:uri="http://schemas.microsoft.com/office/2006/metadata/properties"/>
    <ds:schemaRef ds:uri="http://schemas.microsoft.com/office/infopath/2007/PartnerControls"/>
    <ds:schemaRef ds:uri="81bdba5e-b18c-4c8c-b425-bdf6d075d995"/>
  </ds:schemaRefs>
</ds:datastoreItem>
</file>

<file path=customXml/itemProps2.xml><?xml version="1.0" encoding="utf-8"?>
<ds:datastoreItem xmlns:ds="http://schemas.openxmlformats.org/officeDocument/2006/customXml" ds:itemID="{6058A161-A21B-4791-8C71-9A416F8F980B}">
  <ds:schemaRefs>
    <ds:schemaRef ds:uri="http://schemas.microsoft.com/sharepoint/v3/contenttype/forms"/>
  </ds:schemaRefs>
</ds:datastoreItem>
</file>

<file path=customXml/itemProps3.xml><?xml version="1.0" encoding="utf-8"?>
<ds:datastoreItem xmlns:ds="http://schemas.openxmlformats.org/officeDocument/2006/customXml" ds:itemID="{9A4E6087-A596-4FE1-B6D8-B9F503558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bdba5e-b18c-4c8c-b425-bdf6d075d995"/>
    <ds:schemaRef ds:uri="db96e512-6920-4eea-b1bf-b81a54d2aa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Monika Raudonienė</cp:lastModifiedBy>
  <cp:revision/>
  <dcterms:created xsi:type="dcterms:W3CDTF">2022-01-31T19:03:43Z</dcterms:created>
  <dcterms:modified xsi:type="dcterms:W3CDTF">2026-02-09T12:24:02Z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0x010100335E5C6B5C11DD4A99D266AAA95E55E0</vt:lpwstr>
  </property>
</Properties>
</file>